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KRETAR\Users\СЕТЕВАЯ ПАПКА\ДОК ШКОЛА\Разное\Столовая\2024-2025 учебный год\"/>
    </mc:Choice>
  </mc:AlternateContent>
  <bookViews>
    <workbookView xWindow="360" yWindow="12" windowWidth="20736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11" i="1" l="1"/>
  <c r="A211" i="1"/>
  <c r="L210" i="1"/>
  <c r="J210" i="1"/>
  <c r="I210" i="1"/>
  <c r="H210" i="1"/>
  <c r="G210" i="1"/>
  <c r="F210" i="1"/>
  <c r="B201" i="1"/>
  <c r="A201" i="1"/>
  <c r="L200" i="1"/>
  <c r="L211" i="1" s="1"/>
  <c r="J200" i="1"/>
  <c r="J211" i="1" s="1"/>
  <c r="I200" i="1"/>
  <c r="I211" i="1" s="1"/>
  <c r="H200" i="1"/>
  <c r="H211" i="1" s="1"/>
  <c r="G200" i="1"/>
  <c r="G211" i="1" s="1"/>
  <c r="F200" i="1"/>
  <c r="F211" i="1" s="1"/>
  <c r="B190" i="1"/>
  <c r="A190" i="1"/>
  <c r="L189" i="1"/>
  <c r="J189" i="1"/>
  <c r="I189" i="1"/>
  <c r="H189" i="1"/>
  <c r="G189" i="1"/>
  <c r="F189" i="1"/>
  <c r="B180" i="1"/>
  <c r="A180" i="1"/>
  <c r="L179" i="1"/>
  <c r="L190" i="1" s="1"/>
  <c r="J179" i="1"/>
  <c r="J190" i="1" s="1"/>
  <c r="I179" i="1"/>
  <c r="I190" i="1" s="1"/>
  <c r="H179" i="1"/>
  <c r="H190" i="1" s="1"/>
  <c r="G179" i="1"/>
  <c r="G190" i="1" s="1"/>
  <c r="F179" i="1"/>
  <c r="F190" i="1" s="1"/>
  <c r="B169" i="1"/>
  <c r="A169" i="1"/>
  <c r="L168" i="1"/>
  <c r="J168" i="1"/>
  <c r="I168" i="1"/>
  <c r="H168" i="1"/>
  <c r="G168" i="1"/>
  <c r="F168" i="1"/>
  <c r="B159" i="1"/>
  <c r="A159" i="1"/>
  <c r="L158" i="1"/>
  <c r="L169" i="1" s="1"/>
  <c r="J158" i="1"/>
  <c r="J169" i="1" s="1"/>
  <c r="I158" i="1"/>
  <c r="I169" i="1" s="1"/>
  <c r="H158" i="1"/>
  <c r="H169" i="1" s="1"/>
  <c r="G158" i="1"/>
  <c r="G169" i="1" s="1"/>
  <c r="F158" i="1"/>
  <c r="F169" i="1" s="1"/>
  <c r="B148" i="1"/>
  <c r="A148" i="1"/>
  <c r="L147" i="1"/>
  <c r="J147" i="1"/>
  <c r="I147" i="1"/>
  <c r="H147" i="1"/>
  <c r="G147" i="1"/>
  <c r="F147" i="1"/>
  <c r="B138" i="1"/>
  <c r="A138" i="1"/>
  <c r="L137" i="1"/>
  <c r="L148" i="1" s="1"/>
  <c r="J137" i="1"/>
  <c r="J148" i="1" s="1"/>
  <c r="I137" i="1"/>
  <c r="I148" i="1" s="1"/>
  <c r="H137" i="1"/>
  <c r="H148" i="1" s="1"/>
  <c r="G137" i="1"/>
  <c r="G148" i="1" s="1"/>
  <c r="F137" i="1"/>
  <c r="F148" i="1" s="1"/>
  <c r="B127" i="1"/>
  <c r="A127" i="1"/>
  <c r="L126" i="1"/>
  <c r="J126" i="1"/>
  <c r="I126" i="1"/>
  <c r="H126" i="1"/>
  <c r="G126" i="1"/>
  <c r="F126" i="1"/>
  <c r="B117" i="1"/>
  <c r="A117" i="1"/>
  <c r="L116" i="1"/>
  <c r="L127" i="1" s="1"/>
  <c r="J116" i="1"/>
  <c r="J127" i="1" s="1"/>
  <c r="I116" i="1"/>
  <c r="I127" i="1" s="1"/>
  <c r="H116" i="1"/>
  <c r="H127" i="1" s="1"/>
  <c r="G116" i="1"/>
  <c r="G127" i="1" s="1"/>
  <c r="F116" i="1"/>
  <c r="F127" i="1" s="1"/>
  <c r="B107" i="1"/>
  <c r="A107" i="1"/>
  <c r="L106" i="1"/>
  <c r="J106" i="1"/>
  <c r="I106" i="1"/>
  <c r="H106" i="1"/>
  <c r="G106" i="1"/>
  <c r="F106" i="1"/>
  <c r="B97" i="1"/>
  <c r="A97" i="1"/>
  <c r="L96" i="1"/>
  <c r="L107" i="1" s="1"/>
  <c r="J96" i="1"/>
  <c r="J107" i="1" s="1"/>
  <c r="I96" i="1"/>
  <c r="I107" i="1" s="1"/>
  <c r="H96" i="1"/>
  <c r="H107" i="1" s="1"/>
  <c r="G96" i="1"/>
  <c r="G107" i="1" s="1"/>
  <c r="F96" i="1"/>
  <c r="F107" i="1" s="1"/>
  <c r="B87" i="1"/>
  <c r="A87" i="1"/>
  <c r="L86" i="1"/>
  <c r="J86" i="1"/>
  <c r="I86" i="1"/>
  <c r="H86" i="1"/>
  <c r="G86" i="1"/>
  <c r="F86" i="1"/>
  <c r="B77" i="1"/>
  <c r="A77" i="1"/>
  <c r="L76" i="1"/>
  <c r="L87" i="1" s="1"/>
  <c r="J76" i="1"/>
  <c r="J87" i="1" s="1"/>
  <c r="I76" i="1"/>
  <c r="I87" i="1" s="1"/>
  <c r="H76" i="1"/>
  <c r="H87" i="1" s="1"/>
  <c r="G76" i="1"/>
  <c r="G87" i="1" s="1"/>
  <c r="F76" i="1"/>
  <c r="F87" i="1" s="1"/>
  <c r="B67" i="1"/>
  <c r="A67" i="1"/>
  <c r="L66" i="1"/>
  <c r="J66" i="1"/>
  <c r="I66" i="1"/>
  <c r="H66" i="1"/>
  <c r="G66" i="1"/>
  <c r="F66" i="1"/>
  <c r="B57" i="1"/>
  <c r="A57" i="1"/>
  <c r="L56" i="1"/>
  <c r="L67" i="1" s="1"/>
  <c r="J56" i="1"/>
  <c r="J67" i="1" s="1"/>
  <c r="I56" i="1"/>
  <c r="I67" i="1" s="1"/>
  <c r="H56" i="1"/>
  <c r="H67" i="1" s="1"/>
  <c r="G56" i="1"/>
  <c r="G67" i="1" s="1"/>
  <c r="F56" i="1"/>
  <c r="F67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L212" i="1" s="1"/>
  <c r="J15" i="1"/>
  <c r="J26" i="1" s="1"/>
  <c r="J212" i="1" s="1"/>
  <c r="I15" i="1"/>
  <c r="I26" i="1" s="1"/>
  <c r="I212" i="1" s="1"/>
  <c r="H15" i="1"/>
  <c r="H26" i="1" s="1"/>
  <c r="H212" i="1" s="1"/>
  <c r="G15" i="1"/>
  <c r="G26" i="1" s="1"/>
  <c r="G212" i="1" s="1"/>
  <c r="F15" i="1"/>
  <c r="F26" i="1" s="1"/>
  <c r="F212" i="1" l="1"/>
</calcChain>
</file>

<file path=xl/sharedStrings.xml><?xml version="1.0" encoding="utf-8"?>
<sst xmlns="http://schemas.openxmlformats.org/spreadsheetml/2006/main" count="248" uniqueCount="67">
  <si>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</si>
  <si>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</si>
  <si>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</si>
  <si>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</si>
  <si>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</si>
  <si>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</si>
  <si>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</si>
  <si>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</si>
  <si>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</si>
  <si>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</si>
  <si>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</si>
  <si>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</si>
  <si>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</si>
  <si>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</si>
  <si>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</si>
  <si>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</si>
  <si>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</si>
  <si>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</si>
  <si>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</si>
  <si>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</si>
  <si>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</si>
  <si>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</si>
  <si>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</si>
  <si>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</si>
  <si>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</si>
  <si>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</si>
  <si>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</si>
  <si>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</si>
  <si>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</si>
  <si>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</si>
  <si>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</si>
  <si>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</si>
  <si>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</si>
  <si>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</si>
  <si>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</si>
  <si>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</si>
  <si>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</si>
  <si>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</si>
  <si>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</si>
  <si>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 Орловская СОШ</t>
  </si>
  <si>
    <t>Рожки отварные.соус.тефтели</t>
  </si>
  <si>
    <t>Чай с сахаром</t>
  </si>
  <si>
    <t>-</t>
  </si>
  <si>
    <t>Хлеб белый</t>
  </si>
  <si>
    <t>Салат овощной</t>
  </si>
  <si>
    <t>Какао с молоком</t>
  </si>
  <si>
    <t>Кофейный напиток</t>
  </si>
  <si>
    <t>Яблоко</t>
  </si>
  <si>
    <t>Каша молочная рисовая</t>
  </si>
  <si>
    <t>Хлеб белый с сыром</t>
  </si>
  <si>
    <t>Борщ со свежей капусты</t>
  </si>
  <si>
    <t>Перловка отварная,гуляш мясной</t>
  </si>
  <si>
    <t>Гороховое пюре,котлета домашняя</t>
  </si>
  <si>
    <t>Мандарин</t>
  </si>
  <si>
    <t>Жаркое по домашнему</t>
  </si>
  <si>
    <t>Закуска</t>
  </si>
  <si>
    <t>Каша молочная пшенная</t>
  </si>
  <si>
    <t>Плов</t>
  </si>
  <si>
    <t>Пельмени с маслом сливочным</t>
  </si>
  <si>
    <t>Банан</t>
  </si>
  <si>
    <t>Мини рулетик</t>
  </si>
  <si>
    <t>Старший повар</t>
  </si>
  <si>
    <t>Пинчукова Н.Р.</t>
  </si>
  <si>
    <t>Мини сэндвич</t>
  </si>
  <si>
    <t>Картофельное пюре..котлета домашняя</t>
  </si>
  <si>
    <t>Компот из сухофруктов</t>
  </si>
  <si>
    <t>зкуска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</si>
</sst>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5" sqref="P1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8" t="s">
        <v>39</v>
      </c>
      <c r="D1" s="59"/>
      <c r="E1" s="59"/>
      <c r="F1" s="12" t="s">
        <v>16</v>
      </c>
      <c r="G1" s="2" t="s">
        <v>17</v>
      </c>
      <c r="H1" s="60" t="s">
        <v>61</v>
      </c>
      <c r="I1" s="60"/>
      <c r="J1" s="60"/>
      <c r="K1" s="60"/>
    </row>
    <row r="2" spans="1:12" ht="17.399999999999999" x14ac:dyDescent="0.25">
      <c r="A2" s="35" t="s">
        <v>6</v>
      </c>
      <c r="C2" s="2"/>
      <c r="G2" s="2" t="s">
        <v>18</v>
      </c>
      <c r="H2" s="60" t="s">
        <v>62</v>
      </c>
      <c r="I2" s="60"/>
      <c r="J2" s="60"/>
      <c r="K2" s="6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150</v>
      </c>
      <c r="G6" s="40">
        <v>16.8</v>
      </c>
      <c r="H6" s="40">
        <v>18.059999999999999</v>
      </c>
      <c r="I6" s="40">
        <v>40.75</v>
      </c>
      <c r="J6" s="40">
        <v>320</v>
      </c>
      <c r="K6" s="41"/>
      <c r="L6" s="40">
        <v>58</v>
      </c>
    </row>
    <row r="7" spans="1:12" ht="14.4" x14ac:dyDescent="0.3">
      <c r="A7" s="23"/>
      <c r="B7" s="15"/>
      <c r="C7" s="11"/>
      <c r="D7" s="6" t="s">
        <v>21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0.1</v>
      </c>
      <c r="H8" s="43" t="s">
        <v>42</v>
      </c>
      <c r="I8" s="43">
        <v>15</v>
      </c>
      <c r="J8" s="43">
        <v>57</v>
      </c>
      <c r="K8" s="44"/>
      <c r="L8" s="43">
        <v>1.84</v>
      </c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2.84</v>
      </c>
      <c r="H9" s="43">
        <v>0.44</v>
      </c>
      <c r="I9" s="43">
        <v>18.559999999999999</v>
      </c>
      <c r="J9" s="43">
        <v>91.6</v>
      </c>
      <c r="K9" s="44"/>
      <c r="L9" s="43">
        <v>3.12</v>
      </c>
    </row>
    <row r="10" spans="1:12" ht="14.4" x14ac:dyDescent="0.3">
      <c r="A10" s="23"/>
      <c r="B10" s="15"/>
      <c r="C10" s="11"/>
      <c r="D10" s="7" t="s">
        <v>24</v>
      </c>
      <c r="E10" s="42" t="s">
        <v>47</v>
      </c>
      <c r="F10" s="43">
        <v>80</v>
      </c>
      <c r="G10" s="43">
        <v>0.46</v>
      </c>
      <c r="H10" s="43">
        <v>0.5</v>
      </c>
      <c r="I10" s="43">
        <v>30</v>
      </c>
      <c r="J10" s="43">
        <v>100</v>
      </c>
      <c r="K10" s="44"/>
      <c r="L10" s="43">
        <v>12.12</v>
      </c>
    </row>
    <row r="11" spans="1:12" ht="14.4" x14ac:dyDescent="0.3">
      <c r="A11" s="23"/>
      <c r="B11" s="15"/>
      <c r="C11" s="11"/>
      <c r="D11" s="7" t="s">
        <v>26</v>
      </c>
      <c r="E11" s="42" t="s">
        <v>44</v>
      </c>
      <c r="F11" s="43">
        <v>30</v>
      </c>
      <c r="G11" s="43">
        <v>0.93</v>
      </c>
      <c r="H11" s="43">
        <v>1</v>
      </c>
      <c r="I11" s="43">
        <v>6.8</v>
      </c>
      <c r="J11" s="43">
        <v>39.049999999999997</v>
      </c>
      <c r="K11" s="44"/>
      <c r="L11" s="43">
        <v>4.8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500</v>
      </c>
      <c r="G15" s="19">
        <f t="shared" ref="G15:J15" si="0">SUM(G6:G14)</f>
        <v>21.130000000000003</v>
      </c>
      <c r="H15" s="19">
        <f t="shared" si="0"/>
        <v>20</v>
      </c>
      <c r="I15" s="19">
        <f t="shared" si="0"/>
        <v>111.11</v>
      </c>
      <c r="J15" s="19">
        <f t="shared" si="0"/>
        <v>607.65</v>
      </c>
      <c r="K15" s="25"/>
      <c r="L15" s="19">
        <f t="shared" ref="L15" si="1">SUM(L6:L14)</f>
        <v>79.88</v>
      </c>
    </row>
    <row r="16" spans="1:12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4.4" x14ac:dyDescent="0.3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4.4" x14ac:dyDescent="0.25">
      <c r="A26" s="29">
        <f>A6</f>
        <v>1</v>
      </c>
      <c r="B26" s="30">
        <f>B6</f>
        <v>1</v>
      </c>
      <c r="C26" s="56" t="s">
        <v>4</v>
      </c>
      <c r="D26" s="57"/>
      <c r="E26" s="31"/>
      <c r="F26" s="32">
        <f>F15+F25</f>
        <v>500</v>
      </c>
      <c r="G26" s="32">
        <f t="shared" ref="G26:J26" si="4">G15+G25</f>
        <v>21.130000000000003</v>
      </c>
      <c r="H26" s="32">
        <f t="shared" si="4"/>
        <v>20</v>
      </c>
      <c r="I26" s="32">
        <f t="shared" si="4"/>
        <v>111.11</v>
      </c>
      <c r="J26" s="32">
        <f t="shared" si="4"/>
        <v>607.65</v>
      </c>
      <c r="K26" s="32"/>
      <c r="L26" s="32">
        <f t="shared" ref="L26" si="5">L15+L25</f>
        <v>79.88</v>
      </c>
    </row>
    <row r="27" spans="1:12" ht="14.4" x14ac:dyDescent="0.3">
      <c r="A27" s="14">
        <v>1</v>
      </c>
      <c r="B27" s="15">
        <v>2</v>
      </c>
      <c r="C27" s="22" t="s">
        <v>20</v>
      </c>
      <c r="D27" s="5" t="s">
        <v>21</v>
      </c>
      <c r="E27" s="39" t="s">
        <v>64</v>
      </c>
      <c r="F27" s="40">
        <v>260</v>
      </c>
      <c r="G27" s="40">
        <v>17.97</v>
      </c>
      <c r="H27" s="40">
        <v>18.77</v>
      </c>
      <c r="I27" s="40">
        <v>55.26</v>
      </c>
      <c r="J27" s="40">
        <v>354.2</v>
      </c>
      <c r="K27" s="41"/>
      <c r="L27" s="40">
        <v>64.8</v>
      </c>
    </row>
    <row r="28" spans="1:12" ht="14.4" x14ac:dyDescent="0.3">
      <c r="A28" s="14"/>
      <c r="B28" s="15"/>
      <c r="C28" s="11"/>
      <c r="D28" s="6" t="s">
        <v>21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22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7" t="s">
        <v>23</v>
      </c>
      <c r="E30" s="42" t="s">
        <v>43</v>
      </c>
      <c r="F30" s="43">
        <v>40</v>
      </c>
      <c r="G30" s="43">
        <v>2.84</v>
      </c>
      <c r="H30" s="43">
        <v>0.44</v>
      </c>
      <c r="I30" s="43">
        <v>18.559999999999999</v>
      </c>
      <c r="J30" s="43">
        <v>91.6</v>
      </c>
      <c r="K30" s="44"/>
      <c r="L30" s="43">
        <v>3.12</v>
      </c>
    </row>
    <row r="31" spans="1:12" ht="14.4" x14ac:dyDescent="0.3">
      <c r="A31" s="14"/>
      <c r="B31" s="15"/>
      <c r="C31" s="11"/>
      <c r="D31" s="7" t="s">
        <v>30</v>
      </c>
      <c r="E31" s="42" t="s">
        <v>65</v>
      </c>
      <c r="F31" s="43">
        <v>200</v>
      </c>
      <c r="G31" s="43">
        <v>0.12</v>
      </c>
      <c r="H31" s="43" t="s">
        <v>42</v>
      </c>
      <c r="I31" s="43">
        <v>27.52</v>
      </c>
      <c r="J31" s="43">
        <v>112.3</v>
      </c>
      <c r="K31" s="44"/>
      <c r="L31" s="43">
        <v>5.2</v>
      </c>
    </row>
    <row r="32" spans="1:12" ht="14.4" x14ac:dyDescent="0.3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6"/>
      <c r="B35" s="17"/>
      <c r="C35" s="8"/>
      <c r="D35" s="18" t="s">
        <v>33</v>
      </c>
      <c r="E35" s="9"/>
      <c r="F35" s="19">
        <f>SUM(F27:F34)</f>
        <v>500</v>
      </c>
      <c r="G35" s="19">
        <f>SUM(G27:G34)</f>
        <v>20.93</v>
      </c>
      <c r="H35" s="19">
        <f>SUM(H27:H34)</f>
        <v>19.21</v>
      </c>
      <c r="I35" s="19">
        <f>SUM(I27:I34)</f>
        <v>101.33999999999999</v>
      </c>
      <c r="J35" s="19">
        <f>SUM(J27:J34)</f>
        <v>558.09999999999991</v>
      </c>
      <c r="K35" s="25"/>
      <c r="L35" s="19">
        <f>SUM(L27:L34)</f>
        <v>73.12</v>
      </c>
    </row>
    <row r="36" spans="1:12" ht="14.4" x14ac:dyDescent="0.3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4.4" x14ac:dyDescent="0.3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4.4" x14ac:dyDescent="0.3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 x14ac:dyDescent="0.25">
      <c r="A46" s="33">
        <f>A27</f>
        <v>1</v>
      </c>
      <c r="B46" s="33">
        <f>B27</f>
        <v>2</v>
      </c>
      <c r="C46" s="56" t="s">
        <v>4</v>
      </c>
      <c r="D46" s="57"/>
      <c r="E46" s="31"/>
      <c r="F46" s="32">
        <f>F35+F45</f>
        <v>500</v>
      </c>
      <c r="G46" s="32">
        <f t="shared" ref="G46" si="10">G35+G45</f>
        <v>20.93</v>
      </c>
      <c r="H46" s="32">
        <f t="shared" ref="H46" si="11">H35+H45</f>
        <v>19.21</v>
      </c>
      <c r="I46" s="32">
        <f t="shared" ref="I46" si="12">I35+I45</f>
        <v>101.33999999999999</v>
      </c>
      <c r="J46" s="32">
        <f t="shared" ref="J46:L46" si="13">J35+J45</f>
        <v>558.09999999999991</v>
      </c>
      <c r="K46" s="32"/>
      <c r="L46" s="32">
        <f t="shared" si="13"/>
        <v>73.12</v>
      </c>
    </row>
    <row r="47" spans="1:12" ht="14.4" x14ac:dyDescent="0.3">
      <c r="A47" s="20">
        <v>1</v>
      </c>
      <c r="B47" s="21">
        <v>3</v>
      </c>
      <c r="C47" s="22" t="s">
        <v>20</v>
      </c>
      <c r="D47" s="5" t="s">
        <v>21</v>
      </c>
      <c r="E47" s="51" t="s">
        <v>48</v>
      </c>
      <c r="F47" s="52">
        <v>200</v>
      </c>
      <c r="G47" s="52">
        <v>5.99</v>
      </c>
      <c r="H47" s="52">
        <v>9.27</v>
      </c>
      <c r="I47" s="52">
        <v>43.42</v>
      </c>
      <c r="J47" s="52">
        <v>287.83999999999997</v>
      </c>
      <c r="K47" s="41"/>
      <c r="L47" s="40">
        <v>23.7</v>
      </c>
    </row>
    <row r="48" spans="1:12" ht="14.4" x14ac:dyDescent="0.3">
      <c r="A48" s="23"/>
      <c r="B48" s="15"/>
      <c r="C48" s="11"/>
      <c r="D48" s="6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7" t="s">
        <v>22</v>
      </c>
      <c r="E49" s="53" t="s">
        <v>46</v>
      </c>
      <c r="F49" s="54">
        <v>200</v>
      </c>
      <c r="G49" s="54">
        <v>0.7</v>
      </c>
      <c r="H49" s="54">
        <v>1</v>
      </c>
      <c r="I49" s="54">
        <v>11.2</v>
      </c>
      <c r="J49" s="54">
        <v>58</v>
      </c>
      <c r="K49" s="44"/>
      <c r="L49" s="43">
        <v>8.9</v>
      </c>
    </row>
    <row r="50" spans="1:12" ht="14.4" x14ac:dyDescent="0.3">
      <c r="A50" s="23"/>
      <c r="B50" s="15"/>
      <c r="C50" s="11"/>
      <c r="D50" s="7" t="s">
        <v>23</v>
      </c>
      <c r="E50" s="42" t="s">
        <v>49</v>
      </c>
      <c r="F50" s="43">
        <v>70</v>
      </c>
      <c r="G50" s="43">
        <v>5.84</v>
      </c>
      <c r="H50" s="43">
        <v>7.0439999999999996</v>
      </c>
      <c r="I50" s="43">
        <v>18.559999999999999</v>
      </c>
      <c r="J50" s="43">
        <v>132.6</v>
      </c>
      <c r="K50" s="44"/>
      <c r="L50" s="43">
        <v>21.27</v>
      </c>
    </row>
    <row r="51" spans="1:12" ht="14.4" x14ac:dyDescent="0.3">
      <c r="A51" s="23"/>
      <c r="B51" s="15"/>
      <c r="C51" s="11"/>
      <c r="D51" s="7"/>
      <c r="E51" s="42" t="s">
        <v>63</v>
      </c>
      <c r="F51" s="43">
        <v>30</v>
      </c>
      <c r="G51" s="43">
        <v>1.2</v>
      </c>
      <c r="H51" s="43">
        <v>5.67</v>
      </c>
      <c r="I51" s="43">
        <v>23</v>
      </c>
      <c r="J51" s="43">
        <v>140</v>
      </c>
      <c r="K51" s="44"/>
      <c r="L51" s="43">
        <v>20</v>
      </c>
    </row>
    <row r="52" spans="1:12" ht="14.4" x14ac:dyDescent="0.3">
      <c r="A52" s="23"/>
      <c r="B52" s="15"/>
      <c r="C52" s="11"/>
      <c r="D52" s="7" t="s">
        <v>24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4"/>
      <c r="B56" s="17"/>
      <c r="C56" s="8"/>
      <c r="D56" s="18" t="s">
        <v>33</v>
      </c>
      <c r="E56" s="9"/>
      <c r="F56" s="19">
        <f>SUM(F47:F55)</f>
        <v>500</v>
      </c>
      <c r="G56" s="19">
        <f>SUM(G47:G55)</f>
        <v>13.73</v>
      </c>
      <c r="H56" s="19">
        <f>SUM(H47:H55)</f>
        <v>22.984000000000002</v>
      </c>
      <c r="I56" s="19">
        <f>SUM(I47:I55)</f>
        <v>96.18</v>
      </c>
      <c r="J56" s="19">
        <f>SUM(J47:J55)</f>
        <v>618.43999999999994</v>
      </c>
      <c r="K56" s="25"/>
      <c r="L56" s="19">
        <f>SUM(L47:L55)</f>
        <v>73.87</v>
      </c>
    </row>
    <row r="57" spans="1:12" ht="14.4" x14ac:dyDescent="0.3">
      <c r="A57" s="26">
        <f>A47</f>
        <v>1</v>
      </c>
      <c r="B57" s="13">
        <f>B47</f>
        <v>3</v>
      </c>
      <c r="C57" s="10" t="s">
        <v>25</v>
      </c>
      <c r="D57" s="7" t="s">
        <v>26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27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7" t="s">
        <v>28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7" t="s">
        <v>29</v>
      </c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7" t="s">
        <v>30</v>
      </c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7" t="s">
        <v>31</v>
      </c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3"/>
      <c r="B63" s="15"/>
      <c r="C63" s="11"/>
      <c r="D63" s="7" t="s">
        <v>32</v>
      </c>
      <c r="E63" s="42"/>
      <c r="F63" s="43"/>
      <c r="G63" s="43"/>
      <c r="H63" s="43"/>
      <c r="I63" s="43"/>
      <c r="J63" s="43"/>
      <c r="K63" s="44"/>
      <c r="L63" s="43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4"/>
      <c r="B66" s="17"/>
      <c r="C66" s="8"/>
      <c r="D66" s="18" t="s">
        <v>33</v>
      </c>
      <c r="E66" s="9"/>
      <c r="F66" s="19">
        <f>SUM(F57:F65)</f>
        <v>0</v>
      </c>
      <c r="G66" s="19">
        <f t="shared" ref="G66" si="14">SUM(G57:G65)</f>
        <v>0</v>
      </c>
      <c r="H66" s="19">
        <f t="shared" ref="H66" si="15">SUM(H57:H65)</f>
        <v>0</v>
      </c>
      <c r="I66" s="19">
        <f t="shared" ref="I66" si="16">SUM(I57:I65)</f>
        <v>0</v>
      </c>
      <c r="J66" s="19">
        <f t="shared" ref="J66:L66" si="17">SUM(J57:J65)</f>
        <v>0</v>
      </c>
      <c r="K66" s="25"/>
      <c r="L66" s="19">
        <f t="shared" si="17"/>
        <v>0</v>
      </c>
    </row>
    <row r="67" spans="1:12" ht="15.75" customHeight="1" x14ac:dyDescent="0.25">
      <c r="A67" s="29">
        <f>A47</f>
        <v>1</v>
      </c>
      <c r="B67" s="30">
        <f>B47</f>
        <v>3</v>
      </c>
      <c r="C67" s="56" t="s">
        <v>4</v>
      </c>
      <c r="D67" s="57"/>
      <c r="E67" s="31"/>
      <c r="F67" s="32">
        <f>F56+F66</f>
        <v>500</v>
      </c>
      <c r="G67" s="32">
        <f t="shared" ref="G67" si="18">G56+G66</f>
        <v>13.73</v>
      </c>
      <c r="H67" s="32">
        <f t="shared" ref="H67" si="19">H56+H66</f>
        <v>22.984000000000002</v>
      </c>
      <c r="I67" s="32">
        <f t="shared" ref="I67" si="20">I56+I66</f>
        <v>96.18</v>
      </c>
      <c r="J67" s="32">
        <f t="shared" ref="J67:L67" si="21">J56+J66</f>
        <v>618.43999999999994</v>
      </c>
      <c r="K67" s="32"/>
      <c r="L67" s="32">
        <f t="shared" si="21"/>
        <v>73.87</v>
      </c>
    </row>
    <row r="68" spans="1:12" ht="14.4" x14ac:dyDescent="0.3">
      <c r="A68" s="20">
        <v>1</v>
      </c>
      <c r="B68" s="21">
        <v>4</v>
      </c>
      <c r="C68" s="22" t="s">
        <v>20</v>
      </c>
      <c r="D68" s="5" t="s">
        <v>21</v>
      </c>
      <c r="E68" s="51" t="s">
        <v>50</v>
      </c>
      <c r="F68" s="52">
        <v>200</v>
      </c>
      <c r="G68" s="52">
        <v>9.5</v>
      </c>
      <c r="H68" s="52">
        <v>7.25</v>
      </c>
      <c r="I68" s="52">
        <v>10.75</v>
      </c>
      <c r="J68" s="52">
        <v>167.9</v>
      </c>
      <c r="K68" s="41"/>
      <c r="L68" s="40">
        <v>25.3</v>
      </c>
    </row>
    <row r="69" spans="1:12" ht="14.4" x14ac:dyDescent="0.3">
      <c r="A69" s="23"/>
      <c r="B69" s="15"/>
      <c r="C69" s="11"/>
      <c r="D69" s="6" t="s">
        <v>21</v>
      </c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3"/>
      <c r="B70" s="15"/>
      <c r="C70" s="11"/>
      <c r="D70" s="7" t="s">
        <v>22</v>
      </c>
      <c r="E70" s="42" t="s">
        <v>41</v>
      </c>
      <c r="F70" s="43">
        <v>200</v>
      </c>
      <c r="G70" s="43">
        <v>0.1</v>
      </c>
      <c r="H70" s="43" t="s">
        <v>42</v>
      </c>
      <c r="I70" s="43">
        <v>15</v>
      </c>
      <c r="J70" s="43">
        <v>57</v>
      </c>
      <c r="K70" s="44"/>
      <c r="L70" s="43">
        <v>1.84</v>
      </c>
    </row>
    <row r="71" spans="1:12" ht="14.4" x14ac:dyDescent="0.3">
      <c r="A71" s="23"/>
      <c r="B71" s="15"/>
      <c r="C71" s="11"/>
      <c r="D71" s="7" t="s">
        <v>23</v>
      </c>
      <c r="E71" s="42" t="s">
        <v>43</v>
      </c>
      <c r="F71" s="43">
        <v>40</v>
      </c>
      <c r="G71" s="43">
        <v>2.84</v>
      </c>
      <c r="H71" s="43">
        <v>0.44</v>
      </c>
      <c r="I71" s="43">
        <v>18.559999999999999</v>
      </c>
      <c r="J71" s="43">
        <v>91.6</v>
      </c>
      <c r="K71" s="44"/>
      <c r="L71" s="43">
        <v>3.12</v>
      </c>
    </row>
    <row r="72" spans="1:12" ht="14.4" x14ac:dyDescent="0.3">
      <c r="A72" s="23"/>
      <c r="B72" s="15"/>
      <c r="C72" s="11"/>
      <c r="D72" s="7" t="s">
        <v>24</v>
      </c>
      <c r="E72" s="42" t="s">
        <v>59</v>
      </c>
      <c r="F72" s="43">
        <v>60</v>
      </c>
      <c r="G72" s="43">
        <v>225</v>
      </c>
      <c r="H72" s="43">
        <v>0.3</v>
      </c>
      <c r="I72" s="43">
        <v>32.700000000000003</v>
      </c>
      <c r="J72" s="43">
        <v>133.5</v>
      </c>
      <c r="K72" s="44"/>
      <c r="L72" s="43">
        <v>43</v>
      </c>
    </row>
    <row r="73" spans="1:12" ht="14.4" x14ac:dyDescent="0.3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4"/>
      <c r="B76" s="17"/>
      <c r="C76" s="8"/>
      <c r="D76" s="18" t="s">
        <v>33</v>
      </c>
      <c r="E76" s="9"/>
      <c r="F76" s="19">
        <f>SUM(F68:F75)</f>
        <v>500</v>
      </c>
      <c r="G76" s="19">
        <f t="shared" ref="G76" si="22">SUM(G68:G75)</f>
        <v>237.44</v>
      </c>
      <c r="H76" s="19">
        <f t="shared" ref="H76" si="23">SUM(H68:H75)</f>
        <v>7.99</v>
      </c>
      <c r="I76" s="19">
        <f t="shared" ref="I76" si="24">SUM(I68:I75)</f>
        <v>77.010000000000005</v>
      </c>
      <c r="J76" s="19">
        <f t="shared" ref="J76:L76" si="25">SUM(J68:J75)</f>
        <v>450</v>
      </c>
      <c r="K76" s="25"/>
      <c r="L76" s="19">
        <f t="shared" si="25"/>
        <v>73.260000000000005</v>
      </c>
    </row>
    <row r="77" spans="1:12" ht="14.4" x14ac:dyDescent="0.3">
      <c r="A77" s="26">
        <f>A68</f>
        <v>1</v>
      </c>
      <c r="B77" s="13">
        <f>B68</f>
        <v>4</v>
      </c>
      <c r="C77" s="10" t="s">
        <v>25</v>
      </c>
      <c r="D77" s="7" t="s">
        <v>26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7" t="s">
        <v>27</v>
      </c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7" t="s">
        <v>28</v>
      </c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7" t="s">
        <v>29</v>
      </c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7" t="s">
        <v>30</v>
      </c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3"/>
      <c r="B82" s="15"/>
      <c r="C82" s="11"/>
      <c r="D82" s="7" t="s">
        <v>31</v>
      </c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7" t="s">
        <v>32</v>
      </c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4"/>
      <c r="B86" s="17"/>
      <c r="C86" s="8"/>
      <c r="D86" s="18" t="s">
        <v>33</v>
      </c>
      <c r="E86" s="9"/>
      <c r="F86" s="19">
        <f>SUM(F77:F85)</f>
        <v>0</v>
      </c>
      <c r="G86" s="19">
        <f t="shared" ref="G86" si="26">SUM(G77:G85)</f>
        <v>0</v>
      </c>
      <c r="H86" s="19">
        <f t="shared" ref="H86" si="27">SUM(H77:H85)</f>
        <v>0</v>
      </c>
      <c r="I86" s="19">
        <f t="shared" ref="I86" si="28">SUM(I77:I85)</f>
        <v>0</v>
      </c>
      <c r="J86" s="19">
        <f t="shared" ref="J86:L86" si="29">SUM(J77:J85)</f>
        <v>0</v>
      </c>
      <c r="K86" s="25"/>
      <c r="L86" s="19">
        <f t="shared" si="29"/>
        <v>0</v>
      </c>
    </row>
    <row r="87" spans="1:12" ht="15.75" customHeight="1" x14ac:dyDescent="0.25">
      <c r="A87" s="29">
        <f>A68</f>
        <v>1</v>
      </c>
      <c r="B87" s="30">
        <f>B68</f>
        <v>4</v>
      </c>
      <c r="C87" s="56" t="s">
        <v>4</v>
      </c>
      <c r="D87" s="57"/>
      <c r="E87" s="31"/>
      <c r="F87" s="32">
        <f>F76+F86</f>
        <v>500</v>
      </c>
      <c r="G87" s="32">
        <f t="shared" ref="G87" si="30">G76+G86</f>
        <v>237.44</v>
      </c>
      <c r="H87" s="32">
        <f t="shared" ref="H87" si="31">H76+H86</f>
        <v>7.99</v>
      </c>
      <c r="I87" s="32">
        <f t="shared" ref="I87" si="32">I76+I86</f>
        <v>77.010000000000005</v>
      </c>
      <c r="J87" s="32">
        <f t="shared" ref="J87:L87" si="33">J76+J86</f>
        <v>450</v>
      </c>
      <c r="K87" s="32"/>
      <c r="L87" s="32">
        <f t="shared" si="33"/>
        <v>73.260000000000005</v>
      </c>
    </row>
    <row r="88" spans="1:12" ht="14.4" x14ac:dyDescent="0.3">
      <c r="A88" s="20">
        <v>1</v>
      </c>
      <c r="B88" s="21">
        <v>5</v>
      </c>
      <c r="C88" s="22" t="s">
        <v>20</v>
      </c>
      <c r="D88" s="5" t="s">
        <v>21</v>
      </c>
      <c r="E88" s="39" t="s">
        <v>51</v>
      </c>
      <c r="F88" s="40">
        <v>260</v>
      </c>
      <c r="G88" s="40">
        <v>22.9</v>
      </c>
      <c r="H88" s="40">
        <v>20.14</v>
      </c>
      <c r="I88" s="40">
        <v>55.6</v>
      </c>
      <c r="J88" s="40">
        <v>471.8</v>
      </c>
      <c r="K88" s="41"/>
      <c r="L88" s="40">
        <v>68.8</v>
      </c>
    </row>
    <row r="89" spans="1:12" ht="14.4" x14ac:dyDescent="0.3">
      <c r="A89" s="23"/>
      <c r="B89" s="15"/>
      <c r="C89" s="11"/>
      <c r="D89" s="6" t="s">
        <v>21</v>
      </c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3"/>
      <c r="B90" s="15"/>
      <c r="C90" s="11"/>
      <c r="D90" s="7" t="s">
        <v>22</v>
      </c>
      <c r="E90" s="42" t="s">
        <v>41</v>
      </c>
      <c r="F90" s="43">
        <v>200</v>
      </c>
      <c r="G90" s="43">
        <v>0.1</v>
      </c>
      <c r="H90" s="43" t="s">
        <v>42</v>
      </c>
      <c r="I90" s="43">
        <v>15</v>
      </c>
      <c r="J90" s="43">
        <v>57</v>
      </c>
      <c r="K90" s="44"/>
      <c r="L90" s="43">
        <v>1.84</v>
      </c>
    </row>
    <row r="91" spans="1:12" ht="14.4" x14ac:dyDescent="0.3">
      <c r="A91" s="23"/>
      <c r="B91" s="15"/>
      <c r="C91" s="11"/>
      <c r="D91" s="7" t="s">
        <v>23</v>
      </c>
      <c r="E91" s="42" t="s">
        <v>43</v>
      </c>
      <c r="F91" s="43">
        <v>40</v>
      </c>
      <c r="G91" s="43">
        <v>2.84</v>
      </c>
      <c r="H91" s="43">
        <v>0.44</v>
      </c>
      <c r="I91" s="43">
        <v>18.559999999999999</v>
      </c>
      <c r="J91" s="43">
        <v>91.6</v>
      </c>
      <c r="K91" s="44"/>
      <c r="L91" s="43">
        <v>3.12</v>
      </c>
    </row>
    <row r="92" spans="1:12" ht="14.4" x14ac:dyDescent="0.3">
      <c r="A92" s="23"/>
      <c r="B92" s="15"/>
      <c r="C92" s="11"/>
      <c r="D92" s="7" t="s">
        <v>24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4"/>
      <c r="B96" s="17"/>
      <c r="C96" s="8"/>
      <c r="D96" s="18" t="s">
        <v>33</v>
      </c>
      <c r="E96" s="9"/>
      <c r="F96" s="19">
        <f>SUM(F88:F95)</f>
        <v>500</v>
      </c>
      <c r="G96" s="19">
        <f t="shared" ref="G96" si="34">SUM(G88:G95)</f>
        <v>25.84</v>
      </c>
      <c r="H96" s="19">
        <f t="shared" ref="H96" si="35">SUM(H88:H95)</f>
        <v>20.580000000000002</v>
      </c>
      <c r="I96" s="19">
        <f t="shared" ref="I96" si="36">SUM(I88:I95)</f>
        <v>89.16</v>
      </c>
      <c r="J96" s="19">
        <f t="shared" ref="J96:L96" si="37">SUM(J88:J95)</f>
        <v>620.4</v>
      </c>
      <c r="K96" s="25"/>
      <c r="L96" s="19">
        <f t="shared" si="37"/>
        <v>73.760000000000005</v>
      </c>
    </row>
    <row r="97" spans="1:12" ht="14.4" x14ac:dyDescent="0.3">
      <c r="A97" s="26">
        <f>A88</f>
        <v>1</v>
      </c>
      <c r="B97" s="13">
        <f>B88</f>
        <v>5</v>
      </c>
      <c r="C97" s="10" t="s">
        <v>25</v>
      </c>
      <c r="D97" s="7" t="s">
        <v>26</v>
      </c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7" t="s">
        <v>27</v>
      </c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3"/>
      <c r="B99" s="15"/>
      <c r="C99" s="11"/>
      <c r="D99" s="7" t="s">
        <v>28</v>
      </c>
      <c r="E99" s="42"/>
      <c r="F99" s="43"/>
      <c r="G99" s="43"/>
      <c r="H99" s="43"/>
      <c r="I99" s="43"/>
      <c r="J99" s="43"/>
      <c r="K99" s="44"/>
      <c r="L99" s="43"/>
    </row>
    <row r="100" spans="1:12" ht="14.4" x14ac:dyDescent="0.3">
      <c r="A100" s="23"/>
      <c r="B100" s="15"/>
      <c r="C100" s="11"/>
      <c r="D100" s="7" t="s">
        <v>29</v>
      </c>
      <c r="E100" s="42"/>
      <c r="F100" s="43"/>
      <c r="G100" s="43"/>
      <c r="H100" s="43"/>
      <c r="I100" s="43"/>
      <c r="J100" s="43"/>
      <c r="K100" s="44"/>
      <c r="L100" s="43"/>
    </row>
    <row r="101" spans="1:12" ht="14.4" x14ac:dyDescent="0.3">
      <c r="A101" s="23"/>
      <c r="B101" s="15"/>
      <c r="C101" s="11"/>
      <c r="D101" s="7" t="s">
        <v>30</v>
      </c>
      <c r="E101" s="42"/>
      <c r="F101" s="43"/>
      <c r="G101" s="43"/>
      <c r="H101" s="43"/>
      <c r="I101" s="43"/>
      <c r="J101" s="43"/>
      <c r="K101" s="44"/>
      <c r="L101" s="43"/>
    </row>
    <row r="102" spans="1:12" ht="14.4" x14ac:dyDescent="0.3">
      <c r="A102" s="23"/>
      <c r="B102" s="15"/>
      <c r="C102" s="11"/>
      <c r="D102" s="7" t="s">
        <v>31</v>
      </c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32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4"/>
      <c r="B106" s="17"/>
      <c r="C106" s="8"/>
      <c r="D106" s="18" t="s">
        <v>33</v>
      </c>
      <c r="E106" s="9"/>
      <c r="F106" s="19">
        <f>SUM(F97:F105)</f>
        <v>0</v>
      </c>
      <c r="G106" s="19">
        <f t="shared" ref="G106" si="38">SUM(G97:G105)</f>
        <v>0</v>
      </c>
      <c r="H106" s="19">
        <f t="shared" ref="H106" si="39">SUM(H97:H105)</f>
        <v>0</v>
      </c>
      <c r="I106" s="19">
        <f t="shared" ref="I106" si="40">SUM(I97:I105)</f>
        <v>0</v>
      </c>
      <c r="J106" s="19">
        <f t="shared" ref="J106:L106" si="41">SUM(J97:J105)</f>
        <v>0</v>
      </c>
      <c r="K106" s="25"/>
      <c r="L106" s="19">
        <f t="shared" si="41"/>
        <v>0</v>
      </c>
    </row>
    <row r="107" spans="1:12" ht="15.75" customHeight="1" thickBot="1" x14ac:dyDescent="0.3">
      <c r="A107" s="29">
        <f>A88</f>
        <v>1</v>
      </c>
      <c r="B107" s="30">
        <f>B88</f>
        <v>5</v>
      </c>
      <c r="C107" s="56" t="s">
        <v>4</v>
      </c>
      <c r="D107" s="57"/>
      <c r="E107" s="31"/>
      <c r="F107" s="32">
        <f>F96+F106</f>
        <v>500</v>
      </c>
      <c r="G107" s="32">
        <f t="shared" ref="G107" si="42">G96+G106</f>
        <v>25.84</v>
      </c>
      <c r="H107" s="32">
        <f t="shared" ref="H107" si="43">H96+H106</f>
        <v>20.580000000000002</v>
      </c>
      <c r="I107" s="32">
        <f t="shared" ref="I107" si="44">I96+I106</f>
        <v>89.16</v>
      </c>
      <c r="J107" s="32">
        <f t="shared" ref="J107:L107" si="45">J96+J106</f>
        <v>620.4</v>
      </c>
      <c r="K107" s="32"/>
      <c r="L107" s="32">
        <f t="shared" si="45"/>
        <v>73.760000000000005</v>
      </c>
    </row>
    <row r="108" spans="1:12" ht="14.4" x14ac:dyDescent="0.3">
      <c r="A108" s="20">
        <v>2</v>
      </c>
      <c r="B108" s="21">
        <v>1</v>
      </c>
      <c r="C108" s="22" t="s">
        <v>20</v>
      </c>
      <c r="D108" s="5" t="s">
        <v>21</v>
      </c>
      <c r="E108" s="39" t="s">
        <v>52</v>
      </c>
      <c r="F108" s="40">
        <v>180</v>
      </c>
      <c r="G108" s="40">
        <v>24.95</v>
      </c>
      <c r="H108" s="40">
        <v>16.2</v>
      </c>
      <c r="I108" s="40">
        <v>49.52</v>
      </c>
      <c r="J108" s="40">
        <v>346.68</v>
      </c>
      <c r="K108" s="41"/>
      <c r="L108" s="40">
        <v>52.4</v>
      </c>
    </row>
    <row r="109" spans="1:12" ht="14.4" x14ac:dyDescent="0.3">
      <c r="A109" s="23"/>
      <c r="B109" s="15"/>
      <c r="C109" s="11"/>
      <c r="D109" s="6" t="s">
        <v>21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22</v>
      </c>
      <c r="E110" s="42" t="s">
        <v>41</v>
      </c>
      <c r="F110" s="43">
        <v>200</v>
      </c>
      <c r="G110" s="43">
        <v>0.1</v>
      </c>
      <c r="H110" s="43" t="s">
        <v>42</v>
      </c>
      <c r="I110" s="43">
        <v>15</v>
      </c>
      <c r="J110" s="43">
        <v>57</v>
      </c>
      <c r="K110" s="44"/>
      <c r="L110" s="43">
        <v>1.84</v>
      </c>
    </row>
    <row r="111" spans="1:12" ht="14.4" x14ac:dyDescent="0.3">
      <c r="A111" s="23"/>
      <c r="B111" s="15"/>
      <c r="C111" s="11"/>
      <c r="D111" s="7" t="s">
        <v>23</v>
      </c>
      <c r="E111" s="42" t="s">
        <v>43</v>
      </c>
      <c r="F111" s="43">
        <v>40</v>
      </c>
      <c r="G111" s="43">
        <v>2.84</v>
      </c>
      <c r="H111" s="43">
        <v>0.44</v>
      </c>
      <c r="I111" s="43">
        <v>18.559999999999999</v>
      </c>
      <c r="J111" s="43">
        <v>91.6</v>
      </c>
      <c r="K111" s="44"/>
      <c r="L111" s="43">
        <v>3.12</v>
      </c>
    </row>
    <row r="112" spans="1:12" ht="14.4" x14ac:dyDescent="0.3">
      <c r="A112" s="23"/>
      <c r="B112" s="15"/>
      <c r="C112" s="11"/>
      <c r="D112" s="7" t="s">
        <v>24</v>
      </c>
      <c r="E112" s="42" t="s">
        <v>53</v>
      </c>
      <c r="F112" s="43">
        <v>80</v>
      </c>
      <c r="G112" s="43">
        <v>0.72</v>
      </c>
      <c r="H112" s="43">
        <v>0.3</v>
      </c>
      <c r="I112" s="43">
        <v>12</v>
      </c>
      <c r="J112" s="43">
        <v>57</v>
      </c>
      <c r="K112" s="44"/>
      <c r="L112" s="43">
        <v>17</v>
      </c>
    </row>
    <row r="113" spans="1:12" ht="14.4" x14ac:dyDescent="0.3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4"/>
      <c r="B116" s="17"/>
      <c r="C116" s="8"/>
      <c r="D116" s="18" t="s">
        <v>33</v>
      </c>
      <c r="E116" s="9"/>
      <c r="F116" s="19">
        <f>SUM(F108:F115)</f>
        <v>500</v>
      </c>
      <c r="G116" s="19">
        <f t="shared" ref="G116:J116" si="46">SUM(G108:G115)</f>
        <v>28.61</v>
      </c>
      <c r="H116" s="19">
        <f t="shared" si="46"/>
        <v>16.940000000000001</v>
      </c>
      <c r="I116" s="19">
        <f t="shared" si="46"/>
        <v>95.080000000000013</v>
      </c>
      <c r="J116" s="19">
        <f t="shared" si="46"/>
        <v>552.28</v>
      </c>
      <c r="K116" s="25"/>
      <c r="L116" s="19">
        <f t="shared" ref="L116" si="47">SUM(L108:L115)</f>
        <v>74.36</v>
      </c>
    </row>
    <row r="117" spans="1:12" ht="14.4" x14ac:dyDescent="0.3">
      <c r="A117" s="26">
        <f>A108</f>
        <v>2</v>
      </c>
      <c r="B117" s="13">
        <f>B108</f>
        <v>1</v>
      </c>
      <c r="C117" s="10" t="s">
        <v>25</v>
      </c>
      <c r="D117" s="7" t="s">
        <v>26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7" t="s">
        <v>27</v>
      </c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3"/>
      <c r="B119" s="15"/>
      <c r="C119" s="11"/>
      <c r="D119" s="7" t="s">
        <v>28</v>
      </c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7" t="s">
        <v>29</v>
      </c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3"/>
      <c r="B121" s="15"/>
      <c r="C121" s="11"/>
      <c r="D121" s="7" t="s">
        <v>30</v>
      </c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7" t="s">
        <v>31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7" t="s">
        <v>32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24"/>
      <c r="B126" s="17"/>
      <c r="C126" s="8"/>
      <c r="D126" s="18" t="s">
        <v>33</v>
      </c>
      <c r="E126" s="9"/>
      <c r="F126" s="19">
        <f>SUM(F117:F125)</f>
        <v>0</v>
      </c>
      <c r="G126" s="19">
        <f t="shared" ref="G126:J126" si="48">SUM(G117:G125)</f>
        <v>0</v>
      </c>
      <c r="H126" s="19">
        <f t="shared" si="48"/>
        <v>0</v>
      </c>
      <c r="I126" s="19">
        <f t="shared" si="48"/>
        <v>0</v>
      </c>
      <c r="J126" s="19">
        <f t="shared" si="48"/>
        <v>0</v>
      </c>
      <c r="K126" s="25"/>
      <c r="L126" s="19">
        <f t="shared" ref="L126" si="49">SUM(L117:L125)</f>
        <v>0</v>
      </c>
    </row>
    <row r="127" spans="1:12" ht="14.4" x14ac:dyDescent="0.25">
      <c r="A127" s="29">
        <f>A108</f>
        <v>2</v>
      </c>
      <c r="B127" s="30">
        <f>B108</f>
        <v>1</v>
      </c>
      <c r="C127" s="56" t="s">
        <v>4</v>
      </c>
      <c r="D127" s="57"/>
      <c r="E127" s="31"/>
      <c r="F127" s="32">
        <f>F116+F126</f>
        <v>500</v>
      </c>
      <c r="G127" s="32">
        <f t="shared" ref="G127" si="50">G116+G126</f>
        <v>28.61</v>
      </c>
      <c r="H127" s="32">
        <f t="shared" ref="H127" si="51">H116+H126</f>
        <v>16.940000000000001</v>
      </c>
      <c r="I127" s="32">
        <f t="shared" ref="I127" si="52">I116+I126</f>
        <v>95.080000000000013</v>
      </c>
      <c r="J127" s="32">
        <f t="shared" ref="J127:L127" si="53">J116+J126</f>
        <v>552.28</v>
      </c>
      <c r="K127" s="32"/>
      <c r="L127" s="32">
        <f t="shared" si="53"/>
        <v>74.36</v>
      </c>
    </row>
    <row r="128" spans="1:12" ht="14.4" x14ac:dyDescent="0.3">
      <c r="A128" s="14">
        <v>2</v>
      </c>
      <c r="B128" s="15">
        <v>2</v>
      </c>
      <c r="C128" s="22" t="s">
        <v>20</v>
      </c>
      <c r="D128" s="5" t="s">
        <v>21</v>
      </c>
      <c r="E128" s="51" t="s">
        <v>54</v>
      </c>
      <c r="F128" s="52">
        <v>210</v>
      </c>
      <c r="G128" s="52">
        <v>16.260000000000002</v>
      </c>
      <c r="H128" s="52">
        <v>17.190000000000001</v>
      </c>
      <c r="I128" s="52">
        <v>43.4</v>
      </c>
      <c r="J128" s="52">
        <v>403.9</v>
      </c>
      <c r="K128" s="41"/>
      <c r="L128" s="40">
        <v>64.5</v>
      </c>
    </row>
    <row r="129" spans="1:12" ht="14.4" x14ac:dyDescent="0.3">
      <c r="A129" s="14"/>
      <c r="B129" s="15"/>
      <c r="C129" s="11"/>
      <c r="D129" s="6" t="s">
        <v>21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22</v>
      </c>
      <c r="E130" s="42" t="s">
        <v>41</v>
      </c>
      <c r="F130" s="43">
        <v>200</v>
      </c>
      <c r="G130" s="43">
        <v>0.1</v>
      </c>
      <c r="H130" s="43" t="s">
        <v>42</v>
      </c>
      <c r="I130" s="43">
        <v>15</v>
      </c>
      <c r="J130" s="43">
        <v>57</v>
      </c>
      <c r="K130" s="44"/>
      <c r="L130" s="43">
        <v>1.84</v>
      </c>
    </row>
    <row r="131" spans="1:12" ht="14.4" x14ac:dyDescent="0.3">
      <c r="A131" s="14"/>
      <c r="B131" s="15"/>
      <c r="C131" s="11"/>
      <c r="D131" s="7" t="s">
        <v>23</v>
      </c>
      <c r="E131" s="42" t="s">
        <v>43</v>
      </c>
      <c r="F131" s="43">
        <v>40</v>
      </c>
      <c r="G131" s="43">
        <v>2.84</v>
      </c>
      <c r="H131" s="43">
        <v>0.44</v>
      </c>
      <c r="I131" s="43">
        <v>18.559999999999999</v>
      </c>
      <c r="J131" s="43">
        <v>91.6</v>
      </c>
      <c r="K131" s="44"/>
      <c r="L131" s="43">
        <v>3.12</v>
      </c>
    </row>
    <row r="132" spans="1:12" ht="14.4" x14ac:dyDescent="0.3">
      <c r="A132" s="14"/>
      <c r="B132" s="15"/>
      <c r="C132" s="11"/>
      <c r="D132" s="7" t="s">
        <v>55</v>
      </c>
      <c r="E132" s="42" t="s">
        <v>44</v>
      </c>
      <c r="F132" s="43">
        <v>50</v>
      </c>
      <c r="G132" s="43">
        <v>0.9</v>
      </c>
      <c r="H132" s="43">
        <v>0.05</v>
      </c>
      <c r="I132" s="43">
        <v>2.2999999999999998</v>
      </c>
      <c r="J132" s="43">
        <v>33.200000000000003</v>
      </c>
      <c r="K132" s="44"/>
      <c r="L132" s="43">
        <v>5.3</v>
      </c>
    </row>
    <row r="133" spans="1:12" ht="14.4" x14ac:dyDescent="0.3">
      <c r="A133" s="14"/>
      <c r="B133" s="15"/>
      <c r="C133" s="11"/>
      <c r="D133" s="7" t="s">
        <v>24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500</v>
      </c>
      <c r="G137" s="19">
        <f t="shared" ref="G137:J137" si="54">SUM(G128:G136)</f>
        <v>20.100000000000001</v>
      </c>
      <c r="H137" s="19">
        <f t="shared" si="54"/>
        <v>17.680000000000003</v>
      </c>
      <c r="I137" s="19">
        <f t="shared" si="54"/>
        <v>79.259999999999991</v>
      </c>
      <c r="J137" s="19">
        <f t="shared" si="54"/>
        <v>585.70000000000005</v>
      </c>
      <c r="K137" s="25"/>
      <c r="L137" s="19">
        <f t="shared" ref="L137" si="55">SUM(L128:L136)</f>
        <v>74.760000000000005</v>
      </c>
    </row>
    <row r="138" spans="1:12" ht="14.4" x14ac:dyDescent="0.3">
      <c r="A138" s="13">
        <f>A128</f>
        <v>2</v>
      </c>
      <c r="B138" s="13">
        <f>B128</f>
        <v>2</v>
      </c>
      <c r="C138" s="10" t="s">
        <v>25</v>
      </c>
      <c r="D138" s="7" t="s">
        <v>26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14"/>
      <c r="B139" s="15"/>
      <c r="C139" s="11"/>
      <c r="D139" s="7" t="s">
        <v>27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14"/>
      <c r="B140" s="15"/>
      <c r="C140" s="11"/>
      <c r="D140" s="7" t="s">
        <v>28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14"/>
      <c r="B141" s="15"/>
      <c r="C141" s="11"/>
      <c r="D141" s="7" t="s">
        <v>29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14"/>
      <c r="B142" s="15"/>
      <c r="C142" s="11"/>
      <c r="D142" s="7" t="s">
        <v>30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14"/>
      <c r="B143" s="15"/>
      <c r="C143" s="11"/>
      <c r="D143" s="7" t="s">
        <v>31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14"/>
      <c r="B144" s="15"/>
      <c r="C144" s="11"/>
      <c r="D144" s="7" t="s">
        <v>32</v>
      </c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14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16"/>
      <c r="B147" s="17"/>
      <c r="C147" s="8"/>
      <c r="D147" s="18" t="s">
        <v>33</v>
      </c>
      <c r="E147" s="9"/>
      <c r="F147" s="19">
        <f>SUM(F138:F146)</f>
        <v>0</v>
      </c>
      <c r="G147" s="19">
        <f t="shared" ref="G147:J147" si="56">SUM(G138:G146)</f>
        <v>0</v>
      </c>
      <c r="H147" s="19">
        <f t="shared" si="56"/>
        <v>0</v>
      </c>
      <c r="I147" s="19">
        <f t="shared" si="56"/>
        <v>0</v>
      </c>
      <c r="J147" s="19">
        <f t="shared" si="56"/>
        <v>0</v>
      </c>
      <c r="K147" s="25"/>
      <c r="L147" s="19">
        <f t="shared" ref="L147" si="57">SUM(L138:L146)</f>
        <v>0</v>
      </c>
    </row>
    <row r="148" spans="1:12" ht="14.4" x14ac:dyDescent="0.25">
      <c r="A148" s="33">
        <f>A128</f>
        <v>2</v>
      </c>
      <c r="B148" s="33">
        <f>B128</f>
        <v>2</v>
      </c>
      <c r="C148" s="56" t="s">
        <v>4</v>
      </c>
      <c r="D148" s="57"/>
      <c r="E148" s="31"/>
      <c r="F148" s="32">
        <f>F137+F147</f>
        <v>500</v>
      </c>
      <c r="G148" s="32">
        <f t="shared" ref="G148" si="58">G137+G147</f>
        <v>20.100000000000001</v>
      </c>
      <c r="H148" s="32">
        <f t="shared" ref="H148" si="59">H137+H147</f>
        <v>17.680000000000003</v>
      </c>
      <c r="I148" s="32">
        <f t="shared" ref="I148" si="60">I137+I147</f>
        <v>79.259999999999991</v>
      </c>
      <c r="J148" s="32">
        <f t="shared" ref="J148:L148" si="61">J137+J147</f>
        <v>585.70000000000005</v>
      </c>
      <c r="K148" s="32"/>
      <c r="L148" s="32">
        <f t="shared" si="61"/>
        <v>74.760000000000005</v>
      </c>
    </row>
    <row r="149" spans="1:12" ht="14.4" x14ac:dyDescent="0.3">
      <c r="A149" s="20">
        <v>2</v>
      </c>
      <c r="B149" s="21">
        <v>3</v>
      </c>
      <c r="C149" s="22" t="s">
        <v>20</v>
      </c>
      <c r="D149" s="5" t="s">
        <v>21</v>
      </c>
      <c r="E149" s="51" t="s">
        <v>56</v>
      </c>
      <c r="F149" s="52">
        <v>200</v>
      </c>
      <c r="G149" s="52">
        <v>8.31</v>
      </c>
      <c r="H149" s="52">
        <v>9.83</v>
      </c>
      <c r="I149" s="52">
        <v>51.4</v>
      </c>
      <c r="J149" s="52">
        <v>288.44</v>
      </c>
      <c r="K149" s="41"/>
      <c r="L149" s="40">
        <v>25</v>
      </c>
    </row>
    <row r="150" spans="1:12" ht="14.4" x14ac:dyDescent="0.3">
      <c r="A150" s="23"/>
      <c r="B150" s="15"/>
      <c r="C150" s="11"/>
      <c r="D150" s="6" t="s">
        <v>21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22</v>
      </c>
      <c r="E151" s="42" t="s">
        <v>45</v>
      </c>
      <c r="F151" s="43">
        <v>200</v>
      </c>
      <c r="G151" s="43">
        <v>2.4</v>
      </c>
      <c r="H151" s="43">
        <v>2.1</v>
      </c>
      <c r="I151" s="43">
        <v>9.1999999999999993</v>
      </c>
      <c r="J151" s="43">
        <v>64.2</v>
      </c>
      <c r="K151" s="44"/>
      <c r="L151" s="43">
        <v>9.8000000000000007</v>
      </c>
    </row>
    <row r="152" spans="1:12" ht="14.4" x14ac:dyDescent="0.3">
      <c r="A152" s="23"/>
      <c r="B152" s="15"/>
      <c r="C152" s="11"/>
      <c r="D152" s="7"/>
      <c r="E152" s="42" t="s">
        <v>60</v>
      </c>
      <c r="F152" s="43">
        <v>30</v>
      </c>
      <c r="G152" s="43">
        <v>2</v>
      </c>
      <c r="H152" s="43">
        <v>5</v>
      </c>
      <c r="I152" s="43">
        <v>15</v>
      </c>
      <c r="J152" s="43">
        <v>129</v>
      </c>
      <c r="K152" s="44"/>
      <c r="L152" s="43">
        <v>18</v>
      </c>
    </row>
    <row r="153" spans="1:12" ht="15.75" customHeight="1" x14ac:dyDescent="0.3">
      <c r="A153" s="23"/>
      <c r="B153" s="15"/>
      <c r="C153" s="11"/>
      <c r="D153" s="7" t="s">
        <v>23</v>
      </c>
      <c r="E153" s="42" t="s">
        <v>49</v>
      </c>
      <c r="F153" s="43">
        <v>70</v>
      </c>
      <c r="G153" s="43">
        <v>5.84</v>
      </c>
      <c r="H153" s="43">
        <v>7.44</v>
      </c>
      <c r="I153" s="43">
        <v>18.559999999999999</v>
      </c>
      <c r="J153" s="43">
        <v>132.6</v>
      </c>
      <c r="K153" s="44"/>
      <c r="L153" s="43">
        <v>21.27</v>
      </c>
    </row>
    <row r="154" spans="1:12" ht="14.4" x14ac:dyDescent="0.3">
      <c r="A154" s="23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4"/>
      <c r="B158" s="17"/>
      <c r="C158" s="8"/>
      <c r="D158" s="18" t="s">
        <v>33</v>
      </c>
      <c r="E158" s="9"/>
      <c r="F158" s="19">
        <f>SUM(F149:F157)</f>
        <v>500</v>
      </c>
      <c r="G158" s="19">
        <f t="shared" ref="G158:J158" si="62">SUM(G149:G157)</f>
        <v>18.55</v>
      </c>
      <c r="H158" s="19">
        <f t="shared" si="62"/>
        <v>24.37</v>
      </c>
      <c r="I158" s="19">
        <f t="shared" si="62"/>
        <v>94.16</v>
      </c>
      <c r="J158" s="19">
        <f t="shared" si="62"/>
        <v>614.24</v>
      </c>
      <c r="K158" s="25"/>
      <c r="L158" s="19">
        <f t="shared" ref="L158" si="63">SUM(L149:L157)</f>
        <v>74.069999999999993</v>
      </c>
    </row>
    <row r="159" spans="1:12" ht="14.4" x14ac:dyDescent="0.3">
      <c r="A159" s="26">
        <f>A149</f>
        <v>2</v>
      </c>
      <c r="B159" s="13">
        <f>B149</f>
        <v>3</v>
      </c>
      <c r="C159" s="10" t="s">
        <v>25</v>
      </c>
      <c r="D159" s="7" t="s">
        <v>26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27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28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29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7" t="s">
        <v>30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7" t="s">
        <v>31</v>
      </c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3"/>
      <c r="B165" s="15"/>
      <c r="C165" s="11"/>
      <c r="D165" s="7" t="s">
        <v>32</v>
      </c>
      <c r="E165" s="42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4"/>
      <c r="B168" s="17"/>
      <c r="C168" s="8"/>
      <c r="D168" s="18" t="s">
        <v>33</v>
      </c>
      <c r="E168" s="9"/>
      <c r="F168" s="19">
        <f>SUM(F159:F167)</f>
        <v>0</v>
      </c>
      <c r="G168" s="19">
        <f t="shared" ref="G168:J168" si="64">SUM(G159:G167)</f>
        <v>0</v>
      </c>
      <c r="H168" s="19">
        <f t="shared" si="64"/>
        <v>0</v>
      </c>
      <c r="I168" s="19">
        <f t="shared" si="64"/>
        <v>0</v>
      </c>
      <c r="J168" s="19">
        <f t="shared" si="64"/>
        <v>0</v>
      </c>
      <c r="K168" s="25"/>
      <c r="L168" s="19">
        <f t="shared" ref="L168" si="65">SUM(L159:L167)</f>
        <v>0</v>
      </c>
    </row>
    <row r="169" spans="1:12" ht="14.4" x14ac:dyDescent="0.25">
      <c r="A169" s="29">
        <f>A149</f>
        <v>2</v>
      </c>
      <c r="B169" s="30">
        <f>B149</f>
        <v>3</v>
      </c>
      <c r="C169" s="56" t="s">
        <v>4</v>
      </c>
      <c r="D169" s="57"/>
      <c r="E169" s="31"/>
      <c r="F169" s="32">
        <f>F158+F168</f>
        <v>500</v>
      </c>
      <c r="G169" s="32">
        <f t="shared" ref="G169" si="66">G158+G168</f>
        <v>18.55</v>
      </c>
      <c r="H169" s="32">
        <f t="shared" ref="H169" si="67">H158+H168</f>
        <v>24.37</v>
      </c>
      <c r="I169" s="32">
        <f t="shared" ref="I169" si="68">I158+I168</f>
        <v>94.16</v>
      </c>
      <c r="J169" s="32">
        <f t="shared" ref="J169:L169" si="69">J158+J168</f>
        <v>614.24</v>
      </c>
      <c r="K169" s="32"/>
      <c r="L169" s="32">
        <f t="shared" si="69"/>
        <v>74.069999999999993</v>
      </c>
    </row>
    <row r="170" spans="1:12" ht="14.4" x14ac:dyDescent="0.3">
      <c r="A170" s="20">
        <v>2</v>
      </c>
      <c r="B170" s="21">
        <v>4</v>
      </c>
      <c r="C170" s="22" t="s">
        <v>20</v>
      </c>
      <c r="D170" s="5" t="s">
        <v>21</v>
      </c>
      <c r="E170" s="39" t="s">
        <v>57</v>
      </c>
      <c r="F170" s="40">
        <v>200</v>
      </c>
      <c r="G170" s="40">
        <v>12.24</v>
      </c>
      <c r="H170" s="40">
        <v>15.41</v>
      </c>
      <c r="I170" s="40">
        <v>59.75</v>
      </c>
      <c r="J170" s="40">
        <v>412.88</v>
      </c>
      <c r="K170" s="41"/>
      <c r="L170" s="40">
        <v>56</v>
      </c>
    </row>
    <row r="171" spans="1:12" ht="14.4" x14ac:dyDescent="0.3">
      <c r="A171" s="23"/>
      <c r="B171" s="15"/>
      <c r="C171" s="11"/>
      <c r="D171" s="6" t="s">
        <v>21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22</v>
      </c>
      <c r="E172" s="42" t="s">
        <v>41</v>
      </c>
      <c r="F172" s="43">
        <v>200</v>
      </c>
      <c r="G172" s="43">
        <v>0.1</v>
      </c>
      <c r="H172" s="43" t="s">
        <v>42</v>
      </c>
      <c r="I172" s="43">
        <v>15</v>
      </c>
      <c r="J172" s="43">
        <v>57</v>
      </c>
      <c r="K172" s="44"/>
      <c r="L172" s="43">
        <v>1.84</v>
      </c>
    </row>
    <row r="173" spans="1:12" ht="14.4" x14ac:dyDescent="0.3">
      <c r="A173" s="23"/>
      <c r="B173" s="15"/>
      <c r="C173" s="11"/>
      <c r="D173" s="7" t="s">
        <v>23</v>
      </c>
      <c r="E173" s="42" t="s">
        <v>43</v>
      </c>
      <c r="F173" s="43">
        <v>50</v>
      </c>
      <c r="G173" s="43">
        <v>2.84</v>
      </c>
      <c r="H173" s="43">
        <v>0.44</v>
      </c>
      <c r="I173" s="43">
        <v>18.559999999999999</v>
      </c>
      <c r="J173" s="43">
        <v>91.6</v>
      </c>
      <c r="K173" s="44"/>
      <c r="L173" s="43">
        <v>3.12</v>
      </c>
    </row>
    <row r="174" spans="1:12" ht="14.4" x14ac:dyDescent="0.3">
      <c r="A174" s="23"/>
      <c r="B174" s="15"/>
      <c r="C174" s="11"/>
      <c r="D174" s="7" t="s">
        <v>66</v>
      </c>
      <c r="E174" s="42" t="s">
        <v>44</v>
      </c>
      <c r="F174" s="43">
        <v>50</v>
      </c>
      <c r="G174" s="43">
        <v>0.9</v>
      </c>
      <c r="H174" s="43">
        <v>0.05</v>
      </c>
      <c r="I174" s="43">
        <v>2.2999999999999998</v>
      </c>
      <c r="J174" s="43">
        <v>33.200000000000003</v>
      </c>
      <c r="K174" s="44"/>
      <c r="L174" s="43">
        <v>5.8</v>
      </c>
    </row>
    <row r="175" spans="1:12" ht="14.4" x14ac:dyDescent="0.3">
      <c r="A175" s="23"/>
      <c r="B175" s="15"/>
      <c r="C175" s="11"/>
      <c r="D175" s="7" t="s">
        <v>24</v>
      </c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4"/>
      <c r="B179" s="17"/>
      <c r="C179" s="8"/>
      <c r="D179" s="18" t="s">
        <v>33</v>
      </c>
      <c r="E179" s="9"/>
      <c r="F179" s="19">
        <f>SUM(F170:F178)</f>
        <v>500</v>
      </c>
      <c r="G179" s="19">
        <f t="shared" ref="G179:J179" si="70">SUM(G170:G178)</f>
        <v>16.079999999999998</v>
      </c>
      <c r="H179" s="19">
        <f t="shared" si="70"/>
        <v>15.9</v>
      </c>
      <c r="I179" s="19">
        <f t="shared" si="70"/>
        <v>95.61</v>
      </c>
      <c r="J179" s="19">
        <f t="shared" si="70"/>
        <v>594.68000000000006</v>
      </c>
      <c r="K179" s="25"/>
      <c r="L179" s="19">
        <f t="shared" ref="L179" si="71">SUM(L170:L178)</f>
        <v>66.760000000000005</v>
      </c>
    </row>
    <row r="180" spans="1:12" ht="14.4" x14ac:dyDescent="0.3">
      <c r="A180" s="26">
        <f>A170</f>
        <v>2</v>
      </c>
      <c r="B180" s="13">
        <f>B170</f>
        <v>4</v>
      </c>
      <c r="C180" s="10" t="s">
        <v>25</v>
      </c>
      <c r="D180" s="7" t="s">
        <v>26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27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7" t="s">
        <v>28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7" t="s">
        <v>29</v>
      </c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3"/>
      <c r="B184" s="15"/>
      <c r="C184" s="11"/>
      <c r="D184" s="7" t="s">
        <v>30</v>
      </c>
      <c r="E184" s="42"/>
      <c r="F184" s="43"/>
      <c r="G184" s="43"/>
      <c r="H184" s="43"/>
      <c r="I184" s="43"/>
      <c r="J184" s="43"/>
      <c r="K184" s="44"/>
      <c r="L184" s="43"/>
    </row>
    <row r="185" spans="1:12" ht="14.4" x14ac:dyDescent="0.3">
      <c r="A185" s="23"/>
      <c r="B185" s="15"/>
      <c r="C185" s="11"/>
      <c r="D185" s="7" t="s">
        <v>31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32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6"/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4"/>
      <c r="B189" s="17"/>
      <c r="C189" s="8"/>
      <c r="D189" s="18" t="s">
        <v>33</v>
      </c>
      <c r="E189" s="9"/>
      <c r="F189" s="19">
        <f>SUM(F180:F188)</f>
        <v>0</v>
      </c>
      <c r="G189" s="19">
        <f t="shared" ref="G189:J189" si="72">SUM(G180:G188)</f>
        <v>0</v>
      </c>
      <c r="H189" s="19">
        <f t="shared" si="72"/>
        <v>0</v>
      </c>
      <c r="I189" s="19">
        <f t="shared" si="72"/>
        <v>0</v>
      </c>
      <c r="J189" s="19">
        <f t="shared" si="72"/>
        <v>0</v>
      </c>
      <c r="K189" s="25"/>
      <c r="L189" s="19">
        <f t="shared" ref="L189" si="73">SUM(L180:L188)</f>
        <v>0</v>
      </c>
    </row>
    <row r="190" spans="1:12" ht="14.4" x14ac:dyDescent="0.25">
      <c r="A190" s="29">
        <f>A170</f>
        <v>2</v>
      </c>
      <c r="B190" s="30">
        <f>B170</f>
        <v>4</v>
      </c>
      <c r="C190" s="56" t="s">
        <v>4</v>
      </c>
      <c r="D190" s="57"/>
      <c r="E190" s="31"/>
      <c r="F190" s="32">
        <f>F179+F189</f>
        <v>500</v>
      </c>
      <c r="G190" s="32">
        <f t="shared" ref="G190" si="74">G179+G189</f>
        <v>16.079999999999998</v>
      </c>
      <c r="H190" s="32">
        <f t="shared" ref="H190" si="75">H179+H189</f>
        <v>15.9</v>
      </c>
      <c r="I190" s="32">
        <f t="shared" ref="I190" si="76">I179+I189</f>
        <v>95.61</v>
      </c>
      <c r="J190" s="32">
        <f t="shared" ref="J190:L190" si="77">J179+J189</f>
        <v>594.68000000000006</v>
      </c>
      <c r="K190" s="32"/>
      <c r="L190" s="32">
        <f t="shared" si="77"/>
        <v>66.760000000000005</v>
      </c>
    </row>
    <row r="191" spans="1:12" ht="14.4" x14ac:dyDescent="0.3">
      <c r="A191" s="20">
        <v>2</v>
      </c>
      <c r="B191" s="21">
        <v>5</v>
      </c>
      <c r="C191" s="22" t="s">
        <v>20</v>
      </c>
      <c r="D191" s="5" t="s">
        <v>21</v>
      </c>
      <c r="E191" s="51" t="s">
        <v>58</v>
      </c>
      <c r="F191" s="52">
        <v>210</v>
      </c>
      <c r="G191" s="52">
        <v>15</v>
      </c>
      <c r="H191" s="52">
        <v>9.75</v>
      </c>
      <c r="I191" s="52">
        <v>42</v>
      </c>
      <c r="J191" s="52">
        <v>315</v>
      </c>
      <c r="K191" s="41"/>
      <c r="L191" s="40">
        <v>65.3</v>
      </c>
    </row>
    <row r="192" spans="1:12" ht="14.4" x14ac:dyDescent="0.3">
      <c r="A192" s="23"/>
      <c r="B192" s="15"/>
      <c r="C192" s="11"/>
      <c r="D192" s="6" t="s">
        <v>21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7" t="s">
        <v>22</v>
      </c>
      <c r="E193" s="42" t="s">
        <v>41</v>
      </c>
      <c r="F193" s="43">
        <v>200</v>
      </c>
      <c r="G193" s="43">
        <v>0.1</v>
      </c>
      <c r="H193" s="43" t="s">
        <v>42</v>
      </c>
      <c r="I193" s="43">
        <v>15</v>
      </c>
      <c r="J193" s="43">
        <v>57</v>
      </c>
      <c r="K193" s="44"/>
      <c r="L193" s="43">
        <v>1.84</v>
      </c>
    </row>
    <row r="194" spans="1:12" ht="14.4" x14ac:dyDescent="0.3">
      <c r="A194" s="23"/>
      <c r="B194" s="15"/>
      <c r="C194" s="11"/>
      <c r="D194" s="7" t="s">
        <v>55</v>
      </c>
      <c r="E194" s="42" t="s">
        <v>44</v>
      </c>
      <c r="F194" s="43">
        <v>50</v>
      </c>
      <c r="G194" s="43">
        <v>0.9</v>
      </c>
      <c r="H194" s="43">
        <v>0.05</v>
      </c>
      <c r="I194" s="43">
        <v>2.2999999999999998</v>
      </c>
      <c r="J194" s="43">
        <v>33.200000000000003</v>
      </c>
      <c r="K194" s="44"/>
      <c r="L194" s="43">
        <v>5.8</v>
      </c>
    </row>
    <row r="195" spans="1:12" ht="14.4" x14ac:dyDescent="0.3">
      <c r="A195" s="23"/>
      <c r="B195" s="15"/>
      <c r="C195" s="11"/>
      <c r="D195" s="7" t="s">
        <v>23</v>
      </c>
      <c r="E195" s="42" t="s">
        <v>43</v>
      </c>
      <c r="F195" s="43">
        <v>40</v>
      </c>
      <c r="G195" s="43">
        <v>2.84</v>
      </c>
      <c r="H195" s="43">
        <v>0.44</v>
      </c>
      <c r="I195" s="43">
        <v>18.559999999999999</v>
      </c>
      <c r="J195" s="43">
        <v>91.6</v>
      </c>
      <c r="K195" s="44"/>
      <c r="L195" s="43">
        <v>3.12</v>
      </c>
    </row>
    <row r="196" spans="1:12" ht="14.4" x14ac:dyDescent="0.3">
      <c r="A196" s="23"/>
      <c r="B196" s="15"/>
      <c r="C196" s="11"/>
      <c r="D196" s="7" t="s">
        <v>24</v>
      </c>
      <c r="E196" s="42"/>
      <c r="F196" s="43"/>
      <c r="G196" s="43"/>
      <c r="H196" s="43"/>
      <c r="I196" s="43"/>
      <c r="J196" s="43"/>
      <c r="K196" s="44"/>
      <c r="L196" s="43"/>
    </row>
    <row r="197" spans="1:12" ht="14.4" x14ac:dyDescent="0.3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3"/>
      <c r="B198" s="15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.75" customHeight="1" x14ac:dyDescent="0.3">
      <c r="A200" s="24"/>
      <c r="B200" s="17"/>
      <c r="C200" s="8"/>
      <c r="D200" s="18" t="s">
        <v>33</v>
      </c>
      <c r="E200" s="9"/>
      <c r="F200" s="19">
        <f>SUM(F191:F199)</f>
        <v>500</v>
      </c>
      <c r="G200" s="19">
        <f t="shared" ref="G200:J200" si="78">SUM(G191:G199)</f>
        <v>18.84</v>
      </c>
      <c r="H200" s="19">
        <f t="shared" si="78"/>
        <v>10.24</v>
      </c>
      <c r="I200" s="19">
        <f t="shared" si="78"/>
        <v>77.86</v>
      </c>
      <c r="J200" s="19">
        <f t="shared" si="78"/>
        <v>496.79999999999995</v>
      </c>
      <c r="K200" s="25"/>
      <c r="L200" s="19">
        <f t="shared" ref="L200" si="79">SUM(L191:L199)</f>
        <v>76.06</v>
      </c>
    </row>
    <row r="201" spans="1:12" ht="14.4" x14ac:dyDescent="0.3">
      <c r="A201" s="26">
        <f>A191</f>
        <v>2</v>
      </c>
      <c r="B201" s="13">
        <f>B191</f>
        <v>5</v>
      </c>
      <c r="C201" s="10" t="s">
        <v>25</v>
      </c>
      <c r="D201" s="7" t="s">
        <v>26</v>
      </c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7" t="s">
        <v>27</v>
      </c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7" t="s">
        <v>28</v>
      </c>
      <c r="E203" s="42"/>
      <c r="F203" s="43"/>
      <c r="G203" s="43"/>
      <c r="H203" s="43"/>
      <c r="I203" s="43"/>
      <c r="J203" s="43"/>
      <c r="K203" s="44"/>
      <c r="L203" s="43"/>
    </row>
    <row r="204" spans="1:12" ht="14.4" x14ac:dyDescent="0.3">
      <c r="A204" s="23"/>
      <c r="B204" s="15"/>
      <c r="C204" s="11"/>
      <c r="D204" s="7" t="s">
        <v>29</v>
      </c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3"/>
      <c r="B205" s="15"/>
      <c r="C205" s="11"/>
      <c r="D205" s="7" t="s">
        <v>30</v>
      </c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7" t="s">
        <v>31</v>
      </c>
      <c r="E206" s="42"/>
      <c r="F206" s="43"/>
      <c r="G206" s="43"/>
      <c r="H206" s="43"/>
      <c r="I206" s="43"/>
      <c r="J206" s="43"/>
      <c r="K206" s="44"/>
      <c r="L206" s="43"/>
    </row>
    <row r="207" spans="1:12" ht="14.4" x14ac:dyDescent="0.3">
      <c r="A207" s="23"/>
      <c r="B207" s="15"/>
      <c r="C207" s="11"/>
      <c r="D207" s="7" t="s">
        <v>32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 x14ac:dyDescent="0.3">
      <c r="A208" s="23"/>
      <c r="B208" s="15"/>
      <c r="C208" s="11"/>
      <c r="D208" s="6"/>
      <c r="E208" s="42"/>
      <c r="F208" s="43"/>
      <c r="G208" s="43"/>
      <c r="H208" s="43"/>
      <c r="I208" s="43"/>
      <c r="J208" s="43"/>
      <c r="K208" s="44"/>
      <c r="L208" s="43"/>
    </row>
    <row r="209" spans="1:12" ht="14.4" x14ac:dyDescent="0.3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4.4" x14ac:dyDescent="0.3">
      <c r="A210" s="24"/>
      <c r="B210" s="17"/>
      <c r="C210" s="8"/>
      <c r="D210" s="18" t="s">
        <v>33</v>
      </c>
      <c r="E210" s="9"/>
      <c r="F210" s="19">
        <f>SUM(F201:F209)</f>
        <v>0</v>
      </c>
      <c r="G210" s="19">
        <f t="shared" ref="G210:J210" si="80">SUM(G201:G209)</f>
        <v>0</v>
      </c>
      <c r="H210" s="19">
        <f t="shared" si="80"/>
        <v>0</v>
      </c>
      <c r="I210" s="19">
        <f t="shared" si="80"/>
        <v>0</v>
      </c>
      <c r="J210" s="19">
        <f t="shared" si="80"/>
        <v>0</v>
      </c>
      <c r="K210" s="25"/>
      <c r="L210" s="19">
        <f t="shared" ref="L210" si="81">SUM(L201:L209)</f>
        <v>0</v>
      </c>
    </row>
    <row r="211" spans="1:12" ht="15" thickBot="1" x14ac:dyDescent="0.3">
      <c r="A211" s="29">
        <f>A191</f>
        <v>2</v>
      </c>
      <c r="B211" s="30">
        <f>B191</f>
        <v>5</v>
      </c>
      <c r="C211" s="56" t="s">
        <v>4</v>
      </c>
      <c r="D211" s="57"/>
      <c r="E211" s="31"/>
      <c r="F211" s="32">
        <f>F200+F210</f>
        <v>500</v>
      </c>
      <c r="G211" s="32">
        <f t="shared" ref="G211" si="82">G200+G210</f>
        <v>18.84</v>
      </c>
      <c r="H211" s="32">
        <f t="shared" ref="H211" si="83">H200+H210</f>
        <v>10.24</v>
      </c>
      <c r="I211" s="32">
        <f t="shared" ref="I211" si="84">I200+I210</f>
        <v>77.86</v>
      </c>
      <c r="J211" s="32">
        <f t="shared" ref="J211:L211" si="85">J200+J210</f>
        <v>496.79999999999995</v>
      </c>
      <c r="K211" s="32"/>
      <c r="L211" s="32">
        <f t="shared" si="85"/>
        <v>76.06</v>
      </c>
    </row>
    <row r="212" spans="1:12" ht="13.8" thickBot="1" x14ac:dyDescent="0.3">
      <c r="A212" s="27"/>
      <c r="B212" s="28"/>
      <c r="C212" s="55" t="s">
        <v>5</v>
      </c>
      <c r="D212" s="55"/>
      <c r="E212" s="55"/>
      <c r="F212" s="34">
        <f>SUMIF($C:$C,"Итого за день:",F:F)/COUNTIFS($C:$C,"Итого за день:",F:F,"&gt;0")</f>
        <v>500</v>
      </c>
      <c r="G212" s="34">
        <f>SUMIF($C:$C,"Итого за день:",G:G)/COUNTIFS($C:$C,"Итого за день:",G:G,"&gt;0")</f>
        <v>42.125</v>
      </c>
      <c r="H212" s="34">
        <f>SUMIF($C:$C,"Итого за день:",H:H)/COUNTIFS($C:$C,"Итого за день:",H:H,"&gt;0")</f>
        <v>17.589400000000001</v>
      </c>
      <c r="I212" s="34">
        <f>SUMIF($C:$C,"Итого за день:",I:I)/COUNTIFS($C:$C,"Итого за день:",I:I,"&gt;0")</f>
        <v>91.676999999999992</v>
      </c>
      <c r="J212" s="34">
        <f>SUMIF($C:$C,"Итого за день:",J:J)/COUNTIFS($C:$C,"Итого за день:",J:J,"&gt;0")</f>
        <v>569.82899999999995</v>
      </c>
      <c r="K212" s="34"/>
      <c r="L212" s="34">
        <f>SUMIF($C:$C,"Итого за день:",L:L)/COUNTIFS($C:$C,"Итого за день:",L:L,"&gt;0")</f>
        <v>73.989999999999981</v>
      </c>
    </row>
  </sheetData>
  <mergeCells count="14">
    <mergeCell ref="C87:D87"/>
    <mergeCell ref="C107:D107"/>
    <mergeCell ref="C26:D26"/>
    <mergeCell ref="C1:E1"/>
    <mergeCell ref="H1:K1"/>
    <mergeCell ref="H2:K2"/>
    <mergeCell ref="C46:D46"/>
    <mergeCell ref="C67:D67"/>
    <mergeCell ref="C212:E212"/>
    <mergeCell ref="C211:D211"/>
    <mergeCell ref="C127:D127"/>
    <mergeCell ref="C148:D148"/>
    <mergeCell ref="C169:D169"/>
    <mergeCell ref="C190:D19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dcterms:created xsi:type="dcterms:W3CDTF">2022-05-16T14:23:56Z</dcterms:created>
  <dcterms:modified xsi:type="dcterms:W3CDTF">2025-01-24T01:56:59Z</dcterms:modified>
</cp:coreProperties>
</file>